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ivankardum/Downloads/za na web/"/>
    </mc:Choice>
  </mc:AlternateContent>
  <xr:revisionPtr revIDLastSave="0" documentId="8_{F3DF0C73-8948-4748-AD98-2F9B7B04B753}" xr6:coauthVersionLast="47" xr6:coauthVersionMax="47" xr10:uidLastSave="{00000000-0000-0000-0000-000000000000}"/>
  <bookViews>
    <workbookView xWindow="360" yWindow="500" windowWidth="14940" windowHeight="9160"/>
  </bookViews>
  <sheets>
    <sheet name="IZVORI FINANCIRAN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C20" i="1"/>
  <c r="C13" i="1" s="1"/>
  <c r="H13" i="1" s="1"/>
  <c r="C37" i="1"/>
  <c r="C44" i="1"/>
</calcChain>
</file>

<file path=xl/sharedStrings.xml><?xml version="1.0" encoding="utf-8"?>
<sst xmlns="http://schemas.openxmlformats.org/spreadsheetml/2006/main" count="65" uniqueCount="44">
  <si>
    <t>BROJ KONTA</t>
  </si>
  <si>
    <t>VRSTA PRIHODA / PRIMITAKA</t>
  </si>
  <si>
    <t>IZVRŠENJE</t>
  </si>
  <si>
    <t>PLAN</t>
  </si>
  <si>
    <t>PROJEKCIJA</t>
  </si>
  <si>
    <t>INDEKS</t>
  </si>
  <si>
    <t>1 (€)</t>
  </si>
  <si>
    <t>2 (€)</t>
  </si>
  <si>
    <t>3 (€)</t>
  </si>
  <si>
    <t>4 (€)</t>
  </si>
  <si>
    <t>5 (€)</t>
  </si>
  <si>
    <t>6</t>
  </si>
  <si>
    <t>7</t>
  </si>
  <si>
    <t>8</t>
  </si>
  <si>
    <t>9</t>
  </si>
  <si>
    <t>01.01.2022. - 31.12.2022.</t>
  </si>
  <si>
    <t>2023</t>
  </si>
  <si>
    <t>2024</t>
  </si>
  <si>
    <t>2025</t>
  </si>
  <si>
    <t>2026</t>
  </si>
  <si>
    <t>(2/1)</t>
  </si>
  <si>
    <t>(3/2)</t>
  </si>
  <si>
    <t>(4/3)</t>
  </si>
  <si>
    <t>(5/4)</t>
  </si>
  <si>
    <t xml:space="preserve">UKUPNO PRIHODI / PRIMICI	</t>
  </si>
  <si>
    <t>Izvor 1. OPĆI PRIHODI I PRIMICI</t>
  </si>
  <si>
    <t>1.4. Opći prihodi i primici</t>
  </si>
  <si>
    <t>Izvor 3. VLASTITI PRIHODI</t>
  </si>
  <si>
    <t>3.1. Vlastiti prihodi proračunskih korisnika</t>
  </si>
  <si>
    <t>Izvor 4. PRIHODI ZA POSEBNE NAMJENE</t>
  </si>
  <si>
    <t>4.8. Prihodi za posebne namjene proračunskih korisnika</t>
  </si>
  <si>
    <t>Izvor 5. POMOĆI</t>
  </si>
  <si>
    <t>5.1. Pomoći za minimalni standard decentraliziranih funkcija</t>
  </si>
  <si>
    <t>5.3. Pomoći iz državnog proračuna</t>
  </si>
  <si>
    <t>5.4. Pomoći iz županijskog proračuna</t>
  </si>
  <si>
    <t>5.8. Pomoći od korisnika za prijenose sredstava EU</t>
  </si>
  <si>
    <t>Izvor 6. DONACIJE</t>
  </si>
  <si>
    <t>6.1. Donacije za proračunske korisnike</t>
  </si>
  <si>
    <t>Izvor 7. PRIHODI OD PRODAJE ILI ZAMJENE IMOVINE I NAKNADE OSIGURANJA</t>
  </si>
  <si>
    <t>7.1. Prihodi od prodaje nefinancijske imovine</t>
  </si>
  <si>
    <t>7.4. Prihodi od prodaje nefinancijske imovine prorač.korisnika</t>
  </si>
  <si>
    <t xml:space="preserve">UKUPNO RASHODI / IZDACI	</t>
  </si>
  <si>
    <t>PRIJEDLOG FIN. PLANA 2024-2026</t>
  </si>
  <si>
    <t>OPĆI DIO  RAČUN PRIHODA I RASHODA PREMA IZVORIMA FINANCIRANJA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</si>
</sst>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dd\.mm\.yyyy"/>
  </numFmts>
  <fonts count="6" x14ac:knownFonts="1">
    <font>
      <sz val="10"/>
      <name val="Arial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wrapText="1"/>
    </xf>
    <xf numFmtId="0" fontId="2" fillId="2" borderId="0" xfId="0" applyFont="1" applyFill="1"/>
    <xf numFmtId="4" fontId="2" fillId="2" borderId="0" xfId="0" applyNumberFormat="1" applyFont="1" applyFill="1"/>
    <xf numFmtId="0" fontId="2" fillId="3" borderId="0" xfId="0" applyFont="1" applyFill="1"/>
    <xf numFmtId="4" fontId="2" fillId="3" borderId="0" xfId="0" applyNumberFormat="1" applyFont="1" applyFill="1"/>
    <xf numFmtId="0" fontId="0" fillId="0" borderId="0" xfId="0" applyFont="1" applyBorder="1" applyAlignment="1" applyProtection="1">
      <alignment horizontal="right"/>
    </xf>
    <xf numFmtId="178" fontId="0" fillId="0" borderId="0" xfId="0" applyNumberFormat="1" applyFont="1" applyBorder="1" applyAlignment="1" applyProtection="1">
      <alignment horizontal="left"/>
    </xf>
    <xf numFmtId="20" fontId="0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/>
    </xf>
    <xf numFmtId="4" fontId="3" fillId="2" borderId="0" xfId="0" applyNumberFormat="1" applyFont="1" applyFill="1"/>
    <xf numFmtId="0" fontId="5" fillId="0" borderId="0" xfId="0" applyFont="1" applyBorder="1" applyAlignment="1" applyProtection="1">
      <alignment horizontal="center"/>
    </xf>
    <xf numFmtId="0" fontId="0" fillId="0" borderId="0" xfId="0"/>
    <xf numFmtId="0" fontId="4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A10" workbookViewId="0">
      <selection activeCell="F42" sqref="F42"/>
    </sheetView>
  </sheetViews>
  <sheetFormatPr baseColWidth="10" defaultRowHeight="13" x14ac:dyDescent="0.15"/>
  <cols>
    <col min="1" max="1" width="11.6640625" customWidth="1"/>
    <col min="2" max="2" width="57.33203125" customWidth="1"/>
    <col min="3" max="3" width="23.83203125" customWidth="1"/>
    <col min="4" max="5" width="12.6640625" customWidth="1"/>
    <col min="6" max="7" width="13.83203125" customWidth="1"/>
    <col min="8" max="9" width="8.5" customWidth="1"/>
    <col min="10" max="10" width="11" customWidth="1"/>
    <col min="11" max="11" width="8.5" customWidth="1"/>
    <col min="12" max="256" width="8.83203125" customWidth="1"/>
  </cols>
  <sheetData>
    <row r="1" spans="1:11" x14ac:dyDescent="0.15">
      <c r="A1" s="14"/>
      <c r="B1" s="14"/>
      <c r="I1" s="8"/>
      <c r="J1" s="9"/>
    </row>
    <row r="2" spans="1:11" x14ac:dyDescent="0.15">
      <c r="A2" s="14"/>
      <c r="B2" s="14"/>
      <c r="I2" s="8"/>
      <c r="J2" s="10"/>
    </row>
    <row r="3" spans="1:11" x14ac:dyDescent="0.15">
      <c r="A3" s="14"/>
      <c r="B3" s="14"/>
    </row>
    <row r="4" spans="1:11" x14ac:dyDescent="0.15">
      <c r="A4" s="14"/>
      <c r="B4" s="14"/>
    </row>
    <row r="5" spans="1:11" x14ac:dyDescent="0.15">
      <c r="A5" s="14"/>
      <c r="B5" s="14"/>
    </row>
    <row r="7" spans="1:11" ht="18" x14ac:dyDescent="0.2">
      <c r="B7" s="15" t="s">
        <v>42</v>
      </c>
      <c r="C7" s="14"/>
      <c r="D7" s="14"/>
      <c r="E7" s="14"/>
      <c r="F7" s="14"/>
    </row>
    <row r="8" spans="1:11" x14ac:dyDescent="0.15">
      <c r="B8" s="13" t="s">
        <v>43</v>
      </c>
      <c r="C8" s="14"/>
      <c r="D8" s="14"/>
      <c r="E8" s="14"/>
      <c r="F8" s="14"/>
    </row>
    <row r="10" spans="1:11" x14ac:dyDescent="0.15">
      <c r="C10" s="11" t="s">
        <v>2</v>
      </c>
      <c r="D10" s="11" t="s">
        <v>3</v>
      </c>
      <c r="E10" s="11" t="s">
        <v>3</v>
      </c>
      <c r="F10" s="11" t="s">
        <v>4</v>
      </c>
      <c r="G10" s="11" t="s">
        <v>4</v>
      </c>
      <c r="H10" s="11" t="s">
        <v>5</v>
      </c>
      <c r="I10" s="11" t="s">
        <v>5</v>
      </c>
      <c r="J10" s="11" t="s">
        <v>5</v>
      </c>
      <c r="K10" s="11" t="s">
        <v>5</v>
      </c>
    </row>
    <row r="11" spans="1:11" x14ac:dyDescent="0.15">
      <c r="C11" s="11" t="s">
        <v>6</v>
      </c>
      <c r="D11" s="11" t="s">
        <v>7</v>
      </c>
      <c r="E11" s="11" t="s">
        <v>8</v>
      </c>
      <c r="F11" s="11" t="s">
        <v>9</v>
      </c>
      <c r="G11" s="11" t="s">
        <v>10</v>
      </c>
      <c r="H11" s="11" t="s">
        <v>11</v>
      </c>
      <c r="I11" s="11" t="s">
        <v>12</v>
      </c>
      <c r="J11" s="11" t="s">
        <v>13</v>
      </c>
      <c r="K11" s="11" t="s">
        <v>14</v>
      </c>
    </row>
    <row r="12" spans="1:11" x14ac:dyDescent="0.15">
      <c r="A12" s="1" t="s">
        <v>0</v>
      </c>
      <c r="B12" s="1" t="s">
        <v>1</v>
      </c>
      <c r="C12" s="11" t="s">
        <v>15</v>
      </c>
      <c r="D12" s="11" t="s">
        <v>16</v>
      </c>
      <c r="E12" s="11" t="s">
        <v>17</v>
      </c>
      <c r="F12" s="11" t="s">
        <v>18</v>
      </c>
      <c r="G12" s="11" t="s">
        <v>19</v>
      </c>
      <c r="H12" s="11" t="s">
        <v>20</v>
      </c>
      <c r="I12" s="11" t="s">
        <v>21</v>
      </c>
      <c r="J12" s="11" t="s">
        <v>22</v>
      </c>
      <c r="K12" s="11" t="s">
        <v>23</v>
      </c>
    </row>
    <row r="13" spans="1:11" x14ac:dyDescent="0.15">
      <c r="A13" t="s">
        <v>24</v>
      </c>
      <c r="B13" s="3"/>
      <c r="C13" s="2">
        <f>C14+C16+C18+C20+C25+C27</f>
        <v>2198032.77</v>
      </c>
      <c r="D13" s="2">
        <v>2622082</v>
      </c>
      <c r="E13" s="2">
        <v>2697624</v>
      </c>
      <c r="F13" s="2">
        <v>2697624</v>
      </c>
      <c r="G13" s="2">
        <v>2697624</v>
      </c>
      <c r="H13" s="2">
        <f>D13/C13*100</f>
        <v>119.29221601186593</v>
      </c>
      <c r="I13" s="2">
        <v>101.91</v>
      </c>
      <c r="J13" s="2">
        <v>100</v>
      </c>
      <c r="K13" s="2">
        <v>100</v>
      </c>
    </row>
    <row r="14" spans="1:11" x14ac:dyDescent="0.15">
      <c r="A14" s="4" t="s">
        <v>25</v>
      </c>
      <c r="B14" s="4"/>
      <c r="C14" s="5">
        <v>295701.01</v>
      </c>
      <c r="D14" s="5">
        <v>346496</v>
      </c>
      <c r="E14" s="5">
        <v>382449</v>
      </c>
      <c r="F14" s="5">
        <v>382449</v>
      </c>
      <c r="G14" s="5">
        <v>382449</v>
      </c>
      <c r="H14" s="2">
        <f t="shared" ref="H14:H46" si="0">D14/C14*100</f>
        <v>117.17782093473403</v>
      </c>
      <c r="I14" s="5">
        <v>110.37609999999999</v>
      </c>
      <c r="J14" s="5">
        <v>100</v>
      </c>
      <c r="K14" s="5">
        <v>100</v>
      </c>
    </row>
    <row r="15" spans="1:11" x14ac:dyDescent="0.15">
      <c r="A15" s="6" t="s">
        <v>26</v>
      </c>
      <c r="B15" s="6"/>
      <c r="C15" s="7">
        <v>295701.01</v>
      </c>
      <c r="D15" s="7">
        <v>346496</v>
      </c>
      <c r="E15" s="7">
        <v>382449</v>
      </c>
      <c r="F15" s="7">
        <v>382449</v>
      </c>
      <c r="G15" s="7">
        <v>382449</v>
      </c>
      <c r="H15" s="2">
        <f t="shared" si="0"/>
        <v>117.17782093473403</v>
      </c>
      <c r="I15" s="7">
        <v>110.37609999999999</v>
      </c>
      <c r="J15" s="7">
        <v>100</v>
      </c>
      <c r="K15" s="7">
        <v>100</v>
      </c>
    </row>
    <row r="16" spans="1:11" x14ac:dyDescent="0.15">
      <c r="A16" s="4" t="s">
        <v>27</v>
      </c>
      <c r="B16" s="4"/>
      <c r="C16" s="5">
        <v>5766.67</v>
      </c>
      <c r="D16" s="5">
        <v>1064</v>
      </c>
      <c r="E16" s="5">
        <v>1064</v>
      </c>
      <c r="F16" s="5">
        <v>1064</v>
      </c>
      <c r="G16" s="5">
        <v>1064</v>
      </c>
      <c r="H16" s="2">
        <f t="shared" si="0"/>
        <v>18.450856386788214</v>
      </c>
      <c r="I16" s="5">
        <v>100</v>
      </c>
      <c r="J16" s="5">
        <v>100</v>
      </c>
      <c r="K16" s="5">
        <v>100</v>
      </c>
    </row>
    <row r="17" spans="1:11" x14ac:dyDescent="0.15">
      <c r="A17" s="6" t="s">
        <v>28</v>
      </c>
      <c r="B17" s="6"/>
      <c r="C17" s="7">
        <v>5766.67</v>
      </c>
      <c r="D17" s="7">
        <v>1064</v>
      </c>
      <c r="E17" s="7">
        <v>1064</v>
      </c>
      <c r="F17" s="7">
        <v>1064</v>
      </c>
      <c r="G17" s="7">
        <v>1064</v>
      </c>
      <c r="H17" s="2">
        <f t="shared" si="0"/>
        <v>18.450856386788214</v>
      </c>
      <c r="I17" s="7">
        <v>100</v>
      </c>
      <c r="J17" s="7">
        <v>100</v>
      </c>
      <c r="K17" s="7">
        <v>100</v>
      </c>
    </row>
    <row r="18" spans="1:11" x14ac:dyDescent="0.15">
      <c r="A18" s="4" t="s">
        <v>29</v>
      </c>
      <c r="B18" s="4"/>
      <c r="C18" s="5">
        <v>145079.70000000001</v>
      </c>
      <c r="D18" s="5">
        <v>146137</v>
      </c>
      <c r="E18" s="5">
        <v>118144</v>
      </c>
      <c r="F18" s="5">
        <v>118144</v>
      </c>
      <c r="G18" s="5">
        <v>118144</v>
      </c>
      <c r="H18" s="2">
        <f t="shared" si="0"/>
        <v>100.7287718405814</v>
      </c>
      <c r="I18" s="5">
        <v>80.8446</v>
      </c>
      <c r="J18" s="5">
        <v>100</v>
      </c>
      <c r="K18" s="5">
        <v>100</v>
      </c>
    </row>
    <row r="19" spans="1:11" x14ac:dyDescent="0.15">
      <c r="A19" s="6" t="s">
        <v>30</v>
      </c>
      <c r="B19" s="6"/>
      <c r="C19" s="7">
        <v>145079.70000000001</v>
      </c>
      <c r="D19" s="7">
        <v>146137</v>
      </c>
      <c r="E19" s="7">
        <v>118144</v>
      </c>
      <c r="F19" s="7">
        <v>118144</v>
      </c>
      <c r="G19" s="7">
        <v>118144</v>
      </c>
      <c r="H19" s="2">
        <f t="shared" si="0"/>
        <v>100.7287718405814</v>
      </c>
      <c r="I19" s="7">
        <v>80.8446</v>
      </c>
      <c r="J19" s="7">
        <v>100</v>
      </c>
      <c r="K19" s="7">
        <v>100</v>
      </c>
    </row>
    <row r="20" spans="1:11" x14ac:dyDescent="0.15">
      <c r="A20" s="4" t="s">
        <v>31</v>
      </c>
      <c r="B20" s="4"/>
      <c r="C20" s="5">
        <f>C21+C22+C23+C24</f>
        <v>1749882.67</v>
      </c>
      <c r="D20" s="5">
        <v>1860246</v>
      </c>
      <c r="E20" s="5">
        <v>1902484</v>
      </c>
      <c r="F20" s="5">
        <v>1902484</v>
      </c>
      <c r="G20" s="5">
        <v>1902484</v>
      </c>
      <c r="H20" s="2">
        <f t="shared" si="0"/>
        <v>106.30689885053837</v>
      </c>
      <c r="I20" s="5">
        <v>102.27</v>
      </c>
      <c r="J20" s="5">
        <v>100</v>
      </c>
      <c r="K20" s="5">
        <v>100</v>
      </c>
    </row>
    <row r="21" spans="1:11" x14ac:dyDescent="0.15">
      <c r="A21" s="6" t="s">
        <v>32</v>
      </c>
      <c r="B21" s="6"/>
      <c r="C21" s="7">
        <v>131208.20000000001</v>
      </c>
      <c r="D21" s="7">
        <v>132551</v>
      </c>
      <c r="E21" s="7">
        <v>132551</v>
      </c>
      <c r="F21" s="7">
        <v>132551</v>
      </c>
      <c r="G21" s="7">
        <v>132551</v>
      </c>
      <c r="H21" s="2">
        <f t="shared" si="0"/>
        <v>101.02341164652817</v>
      </c>
      <c r="I21" s="7">
        <v>100</v>
      </c>
      <c r="J21" s="7">
        <v>100</v>
      </c>
      <c r="K21" s="7">
        <v>100</v>
      </c>
    </row>
    <row r="22" spans="1:11" x14ac:dyDescent="0.15">
      <c r="A22" s="6" t="s">
        <v>33</v>
      </c>
      <c r="B22" s="6"/>
      <c r="C22" s="7">
        <v>1530682</v>
      </c>
      <c r="D22" s="7">
        <v>1619446</v>
      </c>
      <c r="E22" s="7">
        <v>1643480</v>
      </c>
      <c r="F22" s="7">
        <v>1643480</v>
      </c>
      <c r="G22" s="7">
        <v>1643480</v>
      </c>
      <c r="H22" s="2">
        <f t="shared" si="0"/>
        <v>105.79898372098188</v>
      </c>
      <c r="I22" s="7">
        <v>101.81189999999999</v>
      </c>
      <c r="J22" s="7">
        <v>100</v>
      </c>
      <c r="K22" s="7">
        <v>100</v>
      </c>
    </row>
    <row r="23" spans="1:11" x14ac:dyDescent="0.15">
      <c r="A23" s="6" t="s">
        <v>34</v>
      </c>
      <c r="B23" s="6"/>
      <c r="C23" s="7">
        <v>2219.0300000000002</v>
      </c>
      <c r="D23" s="7">
        <v>3949</v>
      </c>
      <c r="E23" s="7">
        <v>3949</v>
      </c>
      <c r="F23" s="7">
        <v>3949</v>
      </c>
      <c r="G23" s="7">
        <v>3949</v>
      </c>
      <c r="H23" s="2">
        <f t="shared" si="0"/>
        <v>177.96064046002081</v>
      </c>
      <c r="I23" s="7">
        <v>100</v>
      </c>
      <c r="J23" s="7">
        <v>100</v>
      </c>
      <c r="K23" s="7">
        <v>100</v>
      </c>
    </row>
    <row r="24" spans="1:11" x14ac:dyDescent="0.15">
      <c r="A24" s="6" t="s">
        <v>35</v>
      </c>
      <c r="B24" s="6"/>
      <c r="C24" s="7">
        <v>85773.440000000002</v>
      </c>
      <c r="D24" s="7">
        <v>104300</v>
      </c>
      <c r="E24" s="7">
        <v>122504</v>
      </c>
      <c r="F24" s="7">
        <v>122504</v>
      </c>
      <c r="G24" s="7">
        <v>122504</v>
      </c>
      <c r="H24" s="2">
        <f t="shared" si="0"/>
        <v>121.59941352474613</v>
      </c>
      <c r="I24" s="7">
        <v>117.45</v>
      </c>
      <c r="J24" s="7">
        <v>100</v>
      </c>
      <c r="K24" s="7">
        <v>100</v>
      </c>
    </row>
    <row r="25" spans="1:11" x14ac:dyDescent="0.15">
      <c r="A25" s="4" t="s">
        <v>36</v>
      </c>
      <c r="B25" s="4"/>
      <c r="C25" s="5">
        <v>418.08</v>
      </c>
      <c r="D25" s="5">
        <v>1547</v>
      </c>
      <c r="E25" s="5">
        <v>1547</v>
      </c>
      <c r="F25" s="5">
        <v>1547</v>
      </c>
      <c r="G25" s="5">
        <v>1547</v>
      </c>
      <c r="H25" s="2">
        <f t="shared" si="0"/>
        <v>370.02487562189054</v>
      </c>
      <c r="I25" s="5">
        <v>100</v>
      </c>
      <c r="J25" s="5">
        <v>100</v>
      </c>
      <c r="K25" s="5">
        <v>100</v>
      </c>
    </row>
    <row r="26" spans="1:11" x14ac:dyDescent="0.15">
      <c r="A26" s="6" t="s">
        <v>37</v>
      </c>
      <c r="B26" s="6"/>
      <c r="C26" s="7">
        <v>418.07799999999997</v>
      </c>
      <c r="D26" s="7">
        <v>1547</v>
      </c>
      <c r="E26" s="7">
        <v>1547</v>
      </c>
      <c r="F26" s="7">
        <v>1547</v>
      </c>
      <c r="G26" s="7">
        <v>1547</v>
      </c>
      <c r="H26" s="2">
        <f t="shared" si="0"/>
        <v>370.02664574553074</v>
      </c>
      <c r="I26" s="7">
        <v>100</v>
      </c>
      <c r="J26" s="7">
        <v>100</v>
      </c>
      <c r="K26" s="7">
        <v>100</v>
      </c>
    </row>
    <row r="27" spans="1:11" x14ac:dyDescent="0.15">
      <c r="A27" s="4" t="s">
        <v>38</v>
      </c>
      <c r="B27" s="4"/>
      <c r="C27" s="12">
        <v>1184.6400000000001</v>
      </c>
      <c r="D27" s="5">
        <v>266592</v>
      </c>
      <c r="E27" s="5">
        <v>266400</v>
      </c>
      <c r="F27" s="5">
        <v>266400</v>
      </c>
      <c r="G27" s="5">
        <v>266400</v>
      </c>
      <c r="H27" s="2">
        <f t="shared" si="0"/>
        <v>22504.051863857374</v>
      </c>
      <c r="I27" s="5">
        <v>99.927899999999994</v>
      </c>
      <c r="J27" s="5">
        <v>100</v>
      </c>
      <c r="K27" s="5">
        <v>100</v>
      </c>
    </row>
    <row r="28" spans="1:11" x14ac:dyDescent="0.15">
      <c r="A28" s="6" t="s">
        <v>39</v>
      </c>
      <c r="B28" s="6"/>
      <c r="C28" s="7">
        <v>0</v>
      </c>
      <c r="D28" s="7">
        <v>265000</v>
      </c>
      <c r="E28" s="7">
        <v>265000</v>
      </c>
      <c r="F28" s="7">
        <v>265000</v>
      </c>
      <c r="G28" s="7">
        <v>265000</v>
      </c>
      <c r="H28" s="2" t="e">
        <f t="shared" si="0"/>
        <v>#DIV/0!</v>
      </c>
      <c r="I28" s="7">
        <v>100</v>
      </c>
      <c r="J28" s="7">
        <v>100</v>
      </c>
      <c r="K28" s="7">
        <v>100</v>
      </c>
    </row>
    <row r="29" spans="1:11" x14ac:dyDescent="0.15">
      <c r="A29" s="6" t="s">
        <v>40</v>
      </c>
      <c r="B29" s="6"/>
      <c r="C29" s="7">
        <v>1184.6400000000001</v>
      </c>
      <c r="D29" s="7">
        <v>1592</v>
      </c>
      <c r="E29" s="7">
        <v>1400</v>
      </c>
      <c r="F29" s="7">
        <v>1400</v>
      </c>
      <c r="G29" s="7">
        <v>1400</v>
      </c>
      <c r="H29" s="2">
        <f t="shared" si="0"/>
        <v>134.38681793625068</v>
      </c>
      <c r="I29" s="7">
        <v>87.939599999999999</v>
      </c>
      <c r="J29" s="7">
        <v>100</v>
      </c>
      <c r="K29" s="7">
        <v>100</v>
      </c>
    </row>
    <row r="30" spans="1:11" x14ac:dyDescent="0.15">
      <c r="A30" t="s">
        <v>41</v>
      </c>
      <c r="B30" s="3"/>
      <c r="C30" s="2">
        <v>2203370</v>
      </c>
      <c r="D30" s="2">
        <v>2614264</v>
      </c>
      <c r="E30" s="2">
        <v>2697624</v>
      </c>
      <c r="F30" s="2">
        <v>2697624</v>
      </c>
      <c r="G30" s="2">
        <v>2697624</v>
      </c>
      <c r="H30" s="2">
        <f t="shared" si="0"/>
        <v>118.64843398975206</v>
      </c>
      <c r="I30" s="2">
        <v>102.21</v>
      </c>
      <c r="J30" s="2">
        <v>100</v>
      </c>
      <c r="K30" s="2">
        <v>100</v>
      </c>
    </row>
    <row r="31" spans="1:11" x14ac:dyDescent="0.15">
      <c r="A31" s="4" t="s">
        <v>25</v>
      </c>
      <c r="B31" s="4"/>
      <c r="C31" s="5">
        <v>128498.3</v>
      </c>
      <c r="D31" s="5">
        <v>346496</v>
      </c>
      <c r="E31" s="5">
        <v>382449</v>
      </c>
      <c r="F31" s="5">
        <v>382449</v>
      </c>
      <c r="G31" s="5">
        <v>382449</v>
      </c>
      <c r="H31" s="2">
        <f t="shared" si="0"/>
        <v>269.65025996452869</v>
      </c>
      <c r="I31" s="5">
        <v>110.37609999999999</v>
      </c>
      <c r="J31" s="5">
        <v>100</v>
      </c>
      <c r="K31" s="5">
        <v>100</v>
      </c>
    </row>
    <row r="32" spans="1:11" x14ac:dyDescent="0.15">
      <c r="A32" s="6" t="s">
        <v>26</v>
      </c>
      <c r="B32" s="6"/>
      <c r="C32" s="7">
        <v>128498.3</v>
      </c>
      <c r="D32" s="7">
        <v>346496</v>
      </c>
      <c r="E32" s="7">
        <v>382449</v>
      </c>
      <c r="F32" s="7">
        <v>382449</v>
      </c>
      <c r="G32" s="7">
        <v>382449</v>
      </c>
      <c r="H32" s="2">
        <f t="shared" si="0"/>
        <v>269.65025996452869</v>
      </c>
      <c r="I32" s="7">
        <v>110.37609999999999</v>
      </c>
      <c r="J32" s="7">
        <v>100</v>
      </c>
      <c r="K32" s="7">
        <v>100</v>
      </c>
    </row>
    <row r="33" spans="1:11" x14ac:dyDescent="0.15">
      <c r="A33" s="4" t="s">
        <v>27</v>
      </c>
      <c r="B33" s="4"/>
      <c r="C33" s="5">
        <v>4702.2299999999996</v>
      </c>
      <c r="D33" s="5">
        <v>1064</v>
      </c>
      <c r="E33" s="5">
        <v>1064</v>
      </c>
      <c r="F33" s="5">
        <v>1064</v>
      </c>
      <c r="G33" s="5">
        <v>1064</v>
      </c>
      <c r="H33" s="2">
        <f t="shared" si="0"/>
        <v>22.627561816414769</v>
      </c>
      <c r="I33" s="5">
        <v>100</v>
      </c>
      <c r="J33" s="5">
        <v>100</v>
      </c>
      <c r="K33" s="5">
        <v>100</v>
      </c>
    </row>
    <row r="34" spans="1:11" x14ac:dyDescent="0.15">
      <c r="A34" s="6" t="s">
        <v>28</v>
      </c>
      <c r="B34" s="6"/>
      <c r="C34" s="7">
        <v>4702.2299999999996</v>
      </c>
      <c r="D34" s="7">
        <v>1064</v>
      </c>
      <c r="E34" s="7">
        <v>1064</v>
      </c>
      <c r="F34" s="7">
        <v>1064</v>
      </c>
      <c r="G34" s="7">
        <v>1064</v>
      </c>
      <c r="H34" s="2">
        <f t="shared" si="0"/>
        <v>22.627561816414769</v>
      </c>
      <c r="I34" s="7">
        <v>100</v>
      </c>
      <c r="J34" s="7">
        <v>100</v>
      </c>
      <c r="K34" s="7">
        <v>100</v>
      </c>
    </row>
    <row r="35" spans="1:11" x14ac:dyDescent="0.15">
      <c r="A35" s="4" t="s">
        <v>29</v>
      </c>
      <c r="B35" s="4"/>
      <c r="C35" s="5">
        <v>135722.70000000001</v>
      </c>
      <c r="D35" s="5">
        <v>145273</v>
      </c>
      <c r="E35" s="5">
        <v>118144</v>
      </c>
      <c r="F35" s="5">
        <v>118144</v>
      </c>
      <c r="G35" s="5">
        <v>118144</v>
      </c>
      <c r="H35" s="2">
        <f t="shared" si="0"/>
        <v>107.03662688702774</v>
      </c>
      <c r="I35" s="5">
        <v>81.325500000000005</v>
      </c>
      <c r="J35" s="5">
        <v>100</v>
      </c>
      <c r="K35" s="5">
        <v>100</v>
      </c>
    </row>
    <row r="36" spans="1:11" x14ac:dyDescent="0.15">
      <c r="A36" s="6" t="s">
        <v>30</v>
      </c>
      <c r="B36" s="6"/>
      <c r="C36" s="7">
        <v>135722.70000000001</v>
      </c>
      <c r="D36" s="7">
        <v>145273</v>
      </c>
      <c r="E36" s="7">
        <v>118144</v>
      </c>
      <c r="F36" s="7">
        <v>118144</v>
      </c>
      <c r="G36" s="7">
        <v>118144</v>
      </c>
      <c r="H36" s="2">
        <f t="shared" si="0"/>
        <v>107.03662688702774</v>
      </c>
      <c r="I36" s="7">
        <v>81.325500000000005</v>
      </c>
      <c r="J36" s="7">
        <v>100</v>
      </c>
      <c r="K36" s="7">
        <v>100</v>
      </c>
    </row>
    <row r="37" spans="1:11" x14ac:dyDescent="0.15">
      <c r="A37" s="4" t="s">
        <v>31</v>
      </c>
      <c r="B37" s="4"/>
      <c r="C37" s="5">
        <f>C38+C39+C40+C41</f>
        <v>1749090.67</v>
      </c>
      <c r="D37" s="5">
        <v>1860246</v>
      </c>
      <c r="E37" s="5">
        <v>1902484</v>
      </c>
      <c r="F37" s="5">
        <v>1902484</v>
      </c>
      <c r="G37" s="5">
        <v>1902484</v>
      </c>
      <c r="H37" s="2">
        <f t="shared" si="0"/>
        <v>106.35503532815711</v>
      </c>
      <c r="I37" s="5">
        <v>100.36150000000001</v>
      </c>
      <c r="J37" s="5">
        <v>100</v>
      </c>
      <c r="K37" s="5">
        <v>100</v>
      </c>
    </row>
    <row r="38" spans="1:11" x14ac:dyDescent="0.15">
      <c r="A38" s="6" t="s">
        <v>32</v>
      </c>
      <c r="B38" s="6"/>
      <c r="C38" s="7">
        <v>131208.20000000001</v>
      </c>
      <c r="D38" s="7">
        <v>132551</v>
      </c>
      <c r="E38" s="7">
        <v>132551</v>
      </c>
      <c r="F38" s="7">
        <v>132551</v>
      </c>
      <c r="G38" s="7">
        <v>132551</v>
      </c>
      <c r="H38" s="2">
        <f t="shared" si="0"/>
        <v>101.02341164652817</v>
      </c>
      <c r="I38" s="7">
        <v>100</v>
      </c>
      <c r="J38" s="7">
        <v>100</v>
      </c>
      <c r="K38" s="7">
        <v>100</v>
      </c>
    </row>
    <row r="39" spans="1:11" x14ac:dyDescent="0.15">
      <c r="A39" s="6" t="s">
        <v>33</v>
      </c>
      <c r="B39" s="6"/>
      <c r="C39" s="7">
        <v>1529890</v>
      </c>
      <c r="D39" s="7">
        <v>1619446</v>
      </c>
      <c r="E39" s="7">
        <v>1643480</v>
      </c>
      <c r="F39" s="7">
        <v>1643480</v>
      </c>
      <c r="G39" s="7">
        <v>1643480</v>
      </c>
      <c r="H39" s="2">
        <f t="shared" si="0"/>
        <v>105.85375419147782</v>
      </c>
      <c r="I39" s="7">
        <v>101.81189999999999</v>
      </c>
      <c r="J39" s="7">
        <v>100</v>
      </c>
      <c r="K39" s="7">
        <v>100</v>
      </c>
    </row>
    <row r="40" spans="1:11" x14ac:dyDescent="0.15">
      <c r="A40" s="6" t="s">
        <v>34</v>
      </c>
      <c r="B40" s="6"/>
      <c r="C40" s="7">
        <v>2219.0300000000002</v>
      </c>
      <c r="D40" s="7">
        <v>3949</v>
      </c>
      <c r="E40" s="7">
        <v>3949</v>
      </c>
      <c r="F40" s="7">
        <v>3949</v>
      </c>
      <c r="G40" s="7">
        <v>3949</v>
      </c>
      <c r="H40" s="2">
        <f t="shared" si="0"/>
        <v>177.96064046002081</v>
      </c>
      <c r="I40" s="7">
        <v>100</v>
      </c>
      <c r="J40" s="7">
        <v>100</v>
      </c>
      <c r="K40" s="7">
        <v>100</v>
      </c>
    </row>
    <row r="41" spans="1:11" x14ac:dyDescent="0.15">
      <c r="A41" s="6" t="s">
        <v>35</v>
      </c>
      <c r="B41" s="6"/>
      <c r="C41" s="7">
        <v>85773.440000000002</v>
      </c>
      <c r="D41" s="7">
        <v>104300</v>
      </c>
      <c r="E41" s="7">
        <v>148040</v>
      </c>
      <c r="F41" s="7">
        <v>148040</v>
      </c>
      <c r="G41" s="7">
        <v>148040</v>
      </c>
      <c r="H41" s="2">
        <f t="shared" si="0"/>
        <v>121.59941352474613</v>
      </c>
      <c r="I41" s="7">
        <v>117.45</v>
      </c>
      <c r="J41" s="7">
        <v>100</v>
      </c>
      <c r="K41" s="7">
        <v>100</v>
      </c>
    </row>
    <row r="42" spans="1:11" x14ac:dyDescent="0.15">
      <c r="A42" s="4" t="s">
        <v>36</v>
      </c>
      <c r="B42" s="4"/>
      <c r="C42" s="5">
        <v>418.07</v>
      </c>
      <c r="D42" s="5">
        <v>1547</v>
      </c>
      <c r="E42" s="5">
        <v>1547</v>
      </c>
      <c r="F42" s="5">
        <v>1547</v>
      </c>
      <c r="G42" s="5">
        <v>1547</v>
      </c>
      <c r="H42" s="2">
        <f t="shared" si="0"/>
        <v>370.03372640945298</v>
      </c>
      <c r="I42" s="5">
        <v>100</v>
      </c>
      <c r="J42" s="5">
        <v>100</v>
      </c>
      <c r="K42" s="5">
        <v>100</v>
      </c>
    </row>
    <row r="43" spans="1:11" x14ac:dyDescent="0.15">
      <c r="A43" s="6" t="s">
        <v>37</v>
      </c>
      <c r="B43" s="6"/>
      <c r="C43" s="7">
        <v>418.07</v>
      </c>
      <c r="D43" s="7">
        <v>1547</v>
      </c>
      <c r="E43" s="7">
        <v>1547</v>
      </c>
      <c r="F43" s="7">
        <v>1547</v>
      </c>
      <c r="G43" s="7">
        <v>1547</v>
      </c>
      <c r="H43" s="2">
        <f t="shared" si="0"/>
        <v>370.03372640945298</v>
      </c>
      <c r="I43" s="7">
        <v>100</v>
      </c>
      <c r="J43" s="7">
        <v>100</v>
      </c>
      <c r="K43" s="7">
        <v>100</v>
      </c>
    </row>
    <row r="44" spans="1:11" x14ac:dyDescent="0.15">
      <c r="A44" s="4" t="s">
        <v>38</v>
      </c>
      <c r="B44" s="4"/>
      <c r="C44" s="5">
        <f>C45+C46</f>
        <v>38472.019999999997</v>
      </c>
      <c r="D44" s="5">
        <v>259638</v>
      </c>
      <c r="E44" s="5">
        <v>266400</v>
      </c>
      <c r="F44" s="5">
        <v>266400</v>
      </c>
      <c r="G44" s="5">
        <v>266400</v>
      </c>
      <c r="H44" s="2">
        <f t="shared" si="0"/>
        <v>674.87488309685841</v>
      </c>
      <c r="I44" s="5">
        <v>102.60429999999999</v>
      </c>
      <c r="J44" s="5">
        <v>100</v>
      </c>
      <c r="K44" s="5">
        <v>100</v>
      </c>
    </row>
    <row r="45" spans="1:11" x14ac:dyDescent="0.15">
      <c r="A45" s="6" t="s">
        <v>39</v>
      </c>
      <c r="B45" s="6"/>
      <c r="C45" s="7">
        <v>37096.019999999997</v>
      </c>
      <c r="D45" s="7">
        <v>258430</v>
      </c>
      <c r="E45" s="7">
        <v>265000</v>
      </c>
      <c r="F45" s="7">
        <v>265000</v>
      </c>
      <c r="G45" s="7">
        <v>265000</v>
      </c>
      <c r="H45" s="2">
        <f t="shared" si="0"/>
        <v>696.65155453334353</v>
      </c>
      <c r="I45" s="7">
        <v>102.54219999999999</v>
      </c>
      <c r="J45" s="7">
        <v>100</v>
      </c>
      <c r="K45" s="7">
        <v>100</v>
      </c>
    </row>
    <row r="46" spans="1:11" x14ac:dyDescent="0.15">
      <c r="A46" s="6" t="s">
        <v>40</v>
      </c>
      <c r="B46" s="6"/>
      <c r="C46" s="7">
        <v>1376</v>
      </c>
      <c r="D46" s="7">
        <v>1208</v>
      </c>
      <c r="E46" s="7">
        <v>1400</v>
      </c>
      <c r="F46" s="7">
        <v>1400</v>
      </c>
      <c r="G46" s="7">
        <v>1400</v>
      </c>
      <c r="H46" s="2">
        <f t="shared" si="0"/>
        <v>87.79069767441861</v>
      </c>
      <c r="I46" s="7">
        <v>115.89400000000001</v>
      </c>
      <c r="J46" s="7">
        <v>100</v>
      </c>
      <c r="K46" s="7">
        <v>100</v>
      </c>
    </row>
  </sheetData>
  <mergeCells count="7">
    <mergeCell ref="B8:F8"/>
    <mergeCell ref="A1:B1"/>
    <mergeCell ref="A2:B2"/>
    <mergeCell ref="A3:B3"/>
    <mergeCell ref="A4:B4"/>
    <mergeCell ref="A5:B5"/>
    <mergeCell ref="B7:F7"/>
  </mergeCells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IZVORI FINANCIRANJA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Microsoft Office User</cp:lastModifiedBy>
  <dcterms:created xsi:type="dcterms:W3CDTF">2023-09-19T10:33:11Z</dcterms:created>
  <dcterms:modified xsi:type="dcterms:W3CDTF">2023-12-28T16:58:40Z</dcterms:modified>
</cp:coreProperties>
</file>